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4" windowWidth="10248" windowHeight="9012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<sst xmlns="http://schemas.openxmlformats.org/spreadsheetml/2006/main" count="234" uniqueCount="199">
  <si>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</si>
  <si>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</si>
  <si>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</si>
  <si>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</si>
  <si>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</si>
  <si>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</si>
  <si>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</si>
  <si>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</si>
  <si>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</si>
  <si>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</si>
  <si>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</si>
  <si>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</si>
  <si>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</si>
  <si>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</si>
  <si>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</si>
  <si>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</si>
  <si>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</si>
  <si>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</si>
  <si>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</si>
  <si>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</si>
  <si>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</si>
  <si>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</si>
  <si>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</si>
  <si>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</si>
  <si>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</si>
  <si>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</si>
  <si>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</si>
  <si>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</si>
  <si>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</si>
  <si>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</si>
  <si>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</si>
  <si>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</si>
  <si>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</si>
  <si>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</si>
  <si>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</si>
  <si>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</si>
  <si>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</si>
  <si>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</si>
  <si>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</si>
  <si>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</si>
  <si>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</si>
  <si>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</si>
  <si>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</si>
  <si>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</si>
  <si>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</si>
  <si>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</si>
  <si>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</si>
  <si>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</si>
  <si>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</si>
  <si>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</si>
  <si>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</si>
  <si>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</si>
  <si>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</si>
  <si>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</si>
  <si>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</si>
  <si>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</si>
  <si>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</si>
  <si>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</si>
  <si>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</si>
  <si>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</si>
  <si>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</si>
  <si>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</si>
  <si>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</si>
  <si>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</si>
  <si>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</si>
  <si>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</si>
  <si>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</si>
  <si>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</si>
  <si>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</si>
  <si>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</si>
  <si>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</si>
  <si>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</si>
  <si>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</si>
  <si>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</si>
  <si>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</si>
  <si>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</si>
  <si>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</si>
  <si>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</si>
  <si>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</si>
  <si>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</si>
  <si>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</si>
  <si>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</si>
  <si>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</si>
  <si>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</si>
  <si>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</si>
  <si>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</si>
  <si>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</si>
  <si>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</si>
  <si>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</si>
  <si>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</si>
  <si>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</si>
  <si>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</si>
  <si>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</si>
  <si>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</si>
  <si>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</si>
  <si>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</si>
  <si>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</si>
  <si>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</si>
  <si>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</si>
  <si>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</si>
  <si>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</si>
  <si>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</si>
  <si>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</si>
  <si>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</si>
  <si>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</si>
  <si>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</si>
  <si>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</si>
  <si>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</si>
  <si>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</si>
  <si>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</si>
  <si>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</si>
  <si>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</si>
  <si>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</si>
  <si>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</si>
  <si>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</si>
  <si>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</si>
  <si>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</si>
  <si>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</si>
  <si>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</si>
  <si>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</si>
  <si>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</si>
  <si>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</si>
  <si>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</si>
  <si>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</si>
  <si>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</si>
  <si>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</si>
  <si>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</si>
  <si>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</si>
  <si>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</si>
  <si>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</si>
  <si>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</si>
  <si>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</si>
  <si>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</si>
  <si>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</si>
  <si>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</si>
  <si>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</si>
  <si>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</si>
  <si>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</si>
  <si>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</si>
  <si>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</si>
  <si>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</si>
  <si>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</si>
  <si>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</si>
  <si>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</si>
  <si>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</si>
  <si>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</si>
  <si>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</si>
  <si>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</si>
  <si>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</si>
  <si>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</si>
  <si>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</si>
  <si>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</si>
  <si>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</si>
  <si>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</si>
  <si>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</si>
  <si>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</si>
  <si>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</si>
  <si>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</si>
  <si>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</si>
  <si>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</si>
  <si>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</si>
  <si>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</si>
  <si>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</si>
  <si>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</si>
  <si>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</si>
  <si>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</si>
  <si>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</si>
  <si>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</si>
  <si>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</si>
  <si>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</si>
  <si>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</si>
  <si>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</si>
  <si>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</si>
  <si>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</si>
  <si>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</si>
  <si>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</si>
  <si>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</si>
  <si>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</si>
  <si>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</si>
  <si>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</si>
  <si>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</si>
  <si>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</si>
  <si>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</si>
  <si>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</si>
  <si>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</si>
  <si>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</si>
  <si>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</si>
  <si>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</si>
  <si>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</si>
  <si>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</si>
  <si>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</si>
  <si>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</si>
  <si>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PAGAL  2019.03.31 D. DUOMENIS</t>
  </si>
  <si>
    <t>Šakių raj. savivaldybės Plokščių  mokykla daugiafunkcis centras</t>
  </si>
  <si>
    <t>Neringa Motiejaitytė</t>
  </si>
  <si>
    <t>Vilija Višinskienė</t>
  </si>
  <si>
    <r>
      <t>_______________</t>
    </r>
    <r>
      <rPr>
        <u val="single"/>
        <sz val="10"/>
        <rFont val="Times New Roman"/>
        <family val="1"/>
      </rPr>
      <t>L.e.p. direktorė</t>
    </r>
    <r>
      <rPr>
        <sz val="10"/>
        <rFont val="Times New Roman"/>
        <family val="1"/>
      </rPr>
      <t xml:space="preserve">____________________                                 </t>
    </r>
  </si>
  <si>
    <r>
      <t>_______________</t>
    </r>
    <r>
      <rPr>
        <u val="single"/>
        <sz val="10"/>
        <rFont val="Times New Roman"/>
        <family val="1"/>
      </rPr>
      <t>__Vyr. buhalterė</t>
    </r>
    <r>
      <rPr>
        <sz val="10"/>
        <rFont val="Times New Roman"/>
        <family val="1"/>
      </rPr>
      <t xml:space="preserve">________________________                                     </t>
    </r>
  </si>
  <si>
    <t xml:space="preserve">2019.04.19 Nr.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</si>
</sst>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4" fillId="33" borderId="18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33" borderId="18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left" vertical="center"/>
    </xf>
    <xf numFmtId="0" fontId="4" fillId="33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SheetLayoutView="100" zoomScalePageLayoutView="0" workbookViewId="0" topLeftCell="A1">
      <selection activeCell="A14" sqref="A14:G1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16" t="s">
        <v>94</v>
      </c>
      <c r="F2" s="117"/>
      <c r="G2" s="117"/>
    </row>
    <row r="3" spans="5:7" ht="12.75">
      <c r="E3" s="118" t="s">
        <v>113</v>
      </c>
      <c r="F3" s="119"/>
      <c r="G3" s="119"/>
    </row>
    <row r="4" ht="12.75"/>
    <row r="5" spans="1:7" ht="12.75">
      <c r="A5" s="100" t="s">
        <v>93</v>
      </c>
      <c r="B5" s="101"/>
      <c r="C5" s="101"/>
      <c r="D5" s="101"/>
      <c r="E5" s="101"/>
      <c r="F5" s="124"/>
      <c r="G5" s="124"/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>
      <c r="A7" s="120" t="s">
        <v>193</v>
      </c>
      <c r="B7" s="121"/>
      <c r="C7" s="121"/>
      <c r="D7" s="121"/>
      <c r="E7" s="121"/>
      <c r="F7" s="122"/>
      <c r="G7" s="122"/>
    </row>
    <row r="8" spans="1:7" ht="12.75">
      <c r="A8" s="106" t="s">
        <v>114</v>
      </c>
      <c r="B8" s="123"/>
      <c r="C8" s="123"/>
      <c r="D8" s="123"/>
      <c r="E8" s="123"/>
      <c r="F8" s="124"/>
      <c r="G8" s="124"/>
    </row>
    <row r="9" spans="1:7" ht="12.75" customHeight="1">
      <c r="A9" s="106" t="s">
        <v>110</v>
      </c>
      <c r="B9" s="123"/>
      <c r="C9" s="123"/>
      <c r="D9" s="123"/>
      <c r="E9" s="123"/>
      <c r="F9" s="124"/>
      <c r="G9" s="124"/>
    </row>
    <row r="10" spans="1:7" ht="12.75">
      <c r="A10" s="98" t="s">
        <v>115</v>
      </c>
      <c r="B10" s="130"/>
      <c r="C10" s="130"/>
      <c r="D10" s="130"/>
      <c r="E10" s="130"/>
      <c r="F10" s="131"/>
      <c r="G10" s="131"/>
    </row>
    <row r="11" spans="1:7" ht="12.75">
      <c r="A11" s="131"/>
      <c r="B11" s="131"/>
      <c r="C11" s="131"/>
      <c r="D11" s="131"/>
      <c r="E11" s="131"/>
      <c r="F11" s="131"/>
      <c r="G11" s="131"/>
    </row>
    <row r="12" spans="1:5" ht="12.75">
      <c r="A12" s="129"/>
      <c r="B12" s="124"/>
      <c r="C12" s="124"/>
      <c r="D12" s="124"/>
      <c r="E12" s="124"/>
    </row>
    <row r="13" spans="1:7" ht="12.75">
      <c r="A13" s="100" t="s">
        <v>0</v>
      </c>
      <c r="B13" s="101"/>
      <c r="C13" s="101"/>
      <c r="D13" s="101"/>
      <c r="E13" s="101"/>
      <c r="F13" s="102"/>
      <c r="G13" s="102"/>
    </row>
    <row r="14" spans="1:7" ht="12.75">
      <c r="A14" s="100" t="s">
        <v>192</v>
      </c>
      <c r="B14" s="101"/>
      <c r="C14" s="101"/>
      <c r="D14" s="101"/>
      <c r="E14" s="101"/>
      <c r="F14" s="102"/>
      <c r="G14" s="102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03" t="s">
        <v>198</v>
      </c>
      <c r="B16" s="104"/>
      <c r="C16" s="104"/>
      <c r="D16" s="104"/>
      <c r="E16" s="104"/>
      <c r="F16" s="105"/>
      <c r="G16" s="105"/>
    </row>
    <row r="17" spans="1:7" ht="12.75">
      <c r="A17" s="106" t="s">
        <v>1</v>
      </c>
      <c r="B17" s="106"/>
      <c r="C17" s="106"/>
      <c r="D17" s="106"/>
      <c r="E17" s="106"/>
      <c r="F17" s="107"/>
      <c r="G17" s="107"/>
    </row>
    <row r="18" spans="1:7" ht="12.75" customHeight="1">
      <c r="A18" s="8"/>
      <c r="B18" s="9"/>
      <c r="C18" s="9"/>
      <c r="D18" s="108" t="s">
        <v>191</v>
      </c>
      <c r="E18" s="108"/>
      <c r="F18" s="108"/>
      <c r="G18" s="108"/>
    </row>
    <row r="19" spans="1:9" ht="67.5" customHeight="1">
      <c r="A19" s="3" t="s">
        <v>2</v>
      </c>
      <c r="B19" s="126" t="s">
        <v>3</v>
      </c>
      <c r="C19" s="127"/>
      <c r="D19" s="128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499449</v>
      </c>
      <c r="G20" s="87">
        <f>SUM(G21,G27,G38,G39)</f>
        <v>503265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499449</v>
      </c>
      <c r="G27" s="88">
        <f>SUM(G28:G37)</f>
        <v>503265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483426</v>
      </c>
      <c r="G29" s="88">
        <v>485656</v>
      </c>
      <c r="I29" s="91" t="s">
        <v>135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136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2531</v>
      </c>
      <c r="G32" s="88">
        <v>2629</v>
      </c>
      <c r="I32" s="91" t="s">
        <v>138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13492</v>
      </c>
      <c r="G35" s="88">
        <v>14980</v>
      </c>
      <c r="I35" s="91" t="s">
        <v>141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  <c r="I36" s="91" t="s">
        <v>142</v>
      </c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95628</v>
      </c>
      <c r="G41" s="87">
        <f>SUM(G42,G48,G49,G56,G57)</f>
        <v>64045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140</v>
      </c>
      <c r="G42" s="88">
        <f>SUM(G43:G47)</f>
        <v>3471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140</v>
      </c>
      <c r="G44" s="88">
        <v>3471</v>
      </c>
      <c r="I44" s="91" t="s">
        <v>148</v>
      </c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>
      <c r="A47" s="18" t="s">
        <v>92</v>
      </c>
      <c r="B47" s="32"/>
      <c r="C47" s="109" t="s">
        <v>103</v>
      </c>
      <c r="D47" s="110"/>
      <c r="E47" s="82"/>
      <c r="F47" s="88"/>
      <c r="G47" s="88"/>
      <c r="I47" s="91" t="s">
        <v>151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73825</v>
      </c>
      <c r="G49" s="88">
        <f>SUM(G50:G55)</f>
        <v>31264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>
      <c r="A53" s="18" t="s">
        <v>41</v>
      </c>
      <c r="B53" s="26"/>
      <c r="C53" s="109" t="s">
        <v>89</v>
      </c>
      <c r="D53" s="110"/>
      <c r="E53" s="85"/>
      <c r="F53" s="88"/>
      <c r="G53" s="88"/>
      <c r="I53" s="91" t="s">
        <v>156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73825</v>
      </c>
      <c r="G54" s="88">
        <v>31264</v>
      </c>
      <c r="I54" s="91" t="s">
        <v>157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21663</v>
      </c>
      <c r="G57" s="88">
        <v>29310</v>
      </c>
      <c r="I57" s="91" t="s">
        <v>160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595077</v>
      </c>
      <c r="G58" s="88">
        <f>SUM(G20,G40,G41)</f>
        <v>567310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522887</v>
      </c>
      <c r="G59" s="87">
        <f>SUM(G60:G63)</f>
        <v>536046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125</v>
      </c>
      <c r="G60" s="88">
        <v>117</v>
      </c>
      <c r="I60" s="91" t="s">
        <v>178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138647</v>
      </c>
      <c r="G61" s="88">
        <v>142233</v>
      </c>
      <c r="I61" s="91" t="s">
        <v>179</v>
      </c>
    </row>
    <row r="62" spans="1:9" s="12" customFormat="1" ht="12.75" customHeight="1">
      <c r="A62" s="30" t="s">
        <v>36</v>
      </c>
      <c r="B62" s="111" t="s">
        <v>104</v>
      </c>
      <c r="C62" s="112"/>
      <c r="D62" s="113"/>
      <c r="E62" s="30"/>
      <c r="F62" s="88">
        <v>361728</v>
      </c>
      <c r="G62" s="88">
        <v>364170</v>
      </c>
      <c r="I62" s="91" t="s">
        <v>180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22387</v>
      </c>
      <c r="G63" s="88">
        <v>29526</v>
      </c>
      <c r="I63" s="91" t="s">
        <v>181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72056</v>
      </c>
      <c r="G64" s="87">
        <f>SUM(G65,G69)</f>
        <v>31264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72056</v>
      </c>
      <c r="G69" s="88">
        <f>SUM(G70:G75,G78:G83)</f>
        <v>31264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v>336</v>
      </c>
      <c r="G75" s="88">
        <f>SUM(G76,G77)</f>
        <v>0</v>
      </c>
      <c r="I75" s="9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336</v>
      </c>
      <c r="G77" s="88"/>
      <c r="I77" s="91" t="s">
        <v>190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1722</v>
      </c>
      <c r="G80" s="88"/>
      <c r="I80" s="91" t="s">
        <v>171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17991</v>
      </c>
      <c r="G81" s="88"/>
      <c r="I81" s="91" t="s">
        <v>189</v>
      </c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48098</v>
      </c>
      <c r="G82" s="88">
        <v>31264</v>
      </c>
      <c r="I82" s="91" t="s">
        <v>188</v>
      </c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>
        <v>3909</v>
      </c>
      <c r="G83" s="88"/>
      <c r="I83" s="91" t="s">
        <v>172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134</v>
      </c>
      <c r="G84" s="87">
        <f>SUM(G85,G86,G89,G90)</f>
        <v>0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134</v>
      </c>
      <c r="G90" s="88">
        <f>SUM(G91,G92)</f>
        <v>0</v>
      </c>
      <c r="I90" s="9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134</v>
      </c>
      <c r="G91" s="88"/>
      <c r="I91" s="91" t="s">
        <v>177</v>
      </c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/>
      <c r="G92" s="88"/>
      <c r="I92" s="91" t="s">
        <v>183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14" t="s">
        <v>121</v>
      </c>
      <c r="C94" s="115"/>
      <c r="D94" s="110"/>
      <c r="E94" s="30"/>
      <c r="F94" s="89">
        <f>SUM(F59,F64,F84,F93)</f>
        <v>595077</v>
      </c>
      <c r="G94" s="89">
        <f>SUM(G59,G64,G84,G93)</f>
        <v>567310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96" t="s">
        <v>196</v>
      </c>
      <c r="B96" s="96"/>
      <c r="C96" s="96"/>
      <c r="D96" s="96"/>
      <c r="E96" s="94"/>
      <c r="F96" s="103" t="s">
        <v>194</v>
      </c>
      <c r="G96" s="106"/>
    </row>
    <row r="97" spans="1:7" s="12" customFormat="1" ht="12.75" customHeight="1">
      <c r="A97" s="96" t="s">
        <v>185</v>
      </c>
      <c r="B97" s="96"/>
      <c r="C97" s="96"/>
      <c r="D97" s="96"/>
      <c r="E97" s="42" t="s">
        <v>186</v>
      </c>
      <c r="F97" s="106" t="s">
        <v>112</v>
      </c>
      <c r="G97" s="106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99" t="s">
        <v>197</v>
      </c>
      <c r="B99" s="99"/>
      <c r="C99" s="99"/>
      <c r="D99" s="99"/>
      <c r="E99" s="95"/>
      <c r="F99" s="97" t="s">
        <v>195</v>
      </c>
      <c r="G99" s="98"/>
    </row>
    <row r="100" spans="1:7" s="12" customFormat="1" ht="12.75" customHeight="1">
      <c r="A100" s="99" t="s">
        <v>187</v>
      </c>
      <c r="B100" s="99"/>
      <c r="C100" s="99"/>
      <c r="D100" s="99"/>
      <c r="E100" s="61" t="s">
        <v>186</v>
      </c>
      <c r="F100" s="98" t="s">
        <v>112</v>
      </c>
      <c r="G100" s="98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sheetProtection/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labas</dc:creator>
  <cp:keywords/>
  <dc:description/>
  <cp:lastModifiedBy>labas</cp:lastModifiedBy>
  <cp:lastPrinted>2019-04-16T08:21:54Z</cp:lastPrinted>
  <dcterms:created xsi:type="dcterms:W3CDTF">2009-07-20T14:30:53Z</dcterms:created>
  <dcterms:modified xsi:type="dcterms:W3CDTF">2019-04-16T08:23:06Z</dcterms:modified>
  <cp:category/>
  <cp:version/>
  <cp:contentType/>
  <cp:contentStatus/>
</cp:coreProperties>
</file>